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borah\Desktop\Iowa 2023 IUP\"/>
    </mc:Choice>
  </mc:AlternateContent>
  <xr:revisionPtr revIDLastSave="0" documentId="13_ncr:1_{44D1071A-38DC-4F7D-8DFD-1002A7EC6092}" xr6:coauthVersionLast="47" xr6:coauthVersionMax="47" xr10:uidLastSave="{00000000-0000-0000-0000-000000000000}"/>
  <bookViews>
    <workbookView xWindow="-120" yWindow="-11640" windowWidth="20730" windowHeight="11040" xr2:uid="{00000000-000D-0000-FFFF-FFFF00000000}"/>
  </bookViews>
  <sheets>
    <sheet name="Attachment 1" sheetId="1" r:id="rId1"/>
    <sheet name="Sheet1" sheetId="2" state="hidden" r:id="rId2"/>
  </sheets>
  <externalReferences>
    <externalReference r:id="rId3"/>
  </externalReferences>
  <definedNames>
    <definedName name="_xlnm._FilterDatabase" localSheetId="0" hidden="1">'Attachment 1'!$A$1:$G$123</definedName>
    <definedName name="NeedsCat2">[1]Sheet2!$A$1:$A$22</definedName>
    <definedName name="PPS_Sort">'Attachment 1'!$A$1:$C$65</definedName>
    <definedName name="_xlnm.Print_Area" localSheetId="0">'Attachment 1'!$A$1:$C$84</definedName>
    <definedName name="_xlnm.Print_Titles" localSheetId="0">'Attachment 1'!$1:$1</definedName>
    <definedName name="Sort_Range">'Attachment 1'!#REF!</definedName>
    <definedName name="Z_6E42D615_9D51_4AB7_82C4_172E06959836_.wvu.PrintArea" localSheetId="0" hidden="1">'Attachment 1'!#REF!</definedName>
    <definedName name="Z_BDCAA49D_526F_4C5D_A5D0_B80FC7076647_.wvu.PrintArea" localSheetId="0" hidden="1">'Attachment 1'!#REF!</definedName>
  </definedNames>
  <calcPr calcId="191028"/>
  <customWorkbookViews>
    <customWorkbookView name="Gabe Lee - Personal View" guid="{BDCAA49D-526F-4C5D-A5D0-B80FC7076647}" mergeInterval="0" personalView="1" maximized="1" windowWidth="1020" windowHeight="632" tabRatio="274" activeSheetId="1"/>
    <customWorkbookView name="Patti Cale-Finnegan - Personal View" guid="{6E42D615-9D51-4AB7-82C4-172E06959836}" mergeInterval="0" personalView="1" maximized="1" windowWidth="1396" windowHeight="844" tabRatio="27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Johnson, Jeanne [DNR]</author>
    <author>Seyffer, Amy [DNR]</author>
  </authors>
  <commentList>
    <comment ref="B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Johnson, Jeanne [DNR]:</t>
        </r>
        <r>
          <rPr>
            <sz val="9"/>
            <color indexed="81"/>
            <rFont val="Tahoma"/>
            <family val="2"/>
          </rPr>
          <t xml:space="preserve">
Sewer Revenue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Johnson, Jeanne [DNR]:</t>
        </r>
        <r>
          <rPr>
            <sz val="9"/>
            <color indexed="81"/>
            <rFont val="Tahoma"/>
            <family val="2"/>
          </rPr>
          <t xml:space="preserve">
Stormwater Revenue</t>
        </r>
      </text>
    </comment>
    <comment ref="B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Johnson, Jeanne [DNR]:</t>
        </r>
        <r>
          <rPr>
            <sz val="9"/>
            <color indexed="81"/>
            <rFont val="Tahoma"/>
            <family val="2"/>
          </rPr>
          <t xml:space="preserve">
Stormwater Revenue</t>
        </r>
      </text>
    </comment>
    <comment ref="I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Johnson, Jeanne [DNR]:</t>
        </r>
        <r>
          <rPr>
            <sz val="9"/>
            <color indexed="81"/>
            <rFont val="Tahoma"/>
            <family val="2"/>
          </rPr>
          <t xml:space="preserve">
1st payment</t>
        </r>
      </text>
    </comment>
    <comment ref="I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Johnson, Jeanne [DNR]:</t>
        </r>
        <r>
          <rPr>
            <sz val="9"/>
            <color indexed="81"/>
            <rFont val="Tahoma"/>
            <family val="2"/>
          </rPr>
          <t xml:space="preserve">
2md pmt</t>
        </r>
      </text>
    </comment>
    <comment ref="B16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Seyffer, Amy [DNR]:</t>
        </r>
        <r>
          <rPr>
            <sz val="9"/>
            <color indexed="81"/>
            <rFont val="Tahoma"/>
            <family val="2"/>
          </rPr>
          <t xml:space="preserve">
Loan Number: C0989G</t>
        </r>
      </text>
    </comment>
    <comment ref="I1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Johnson, Jeanne [DNR]:</t>
        </r>
        <r>
          <rPr>
            <sz val="9"/>
            <color indexed="81"/>
            <rFont val="Tahoma"/>
            <family val="2"/>
          </rPr>
          <t xml:space="preserve">
1st loan C0892G</t>
        </r>
      </text>
    </comment>
    <comment ref="I2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Johnson, Jeanne [DNR]:</t>
        </r>
        <r>
          <rPr>
            <sz val="9"/>
            <color indexed="81"/>
            <rFont val="Tahoma"/>
            <family val="2"/>
          </rPr>
          <t xml:space="preserve">
2nd loan C0929R - CS1920794-G1</t>
        </r>
      </text>
    </comment>
  </commentList>
</comments>
</file>

<file path=xl/sharedStrings.xml><?xml version="1.0" encoding="utf-8"?>
<sst xmlns="http://schemas.openxmlformats.org/spreadsheetml/2006/main" count="222" uniqueCount="149">
  <si>
    <t>Project Name</t>
  </si>
  <si>
    <t>CWSRF No.</t>
  </si>
  <si>
    <t>Project Description</t>
  </si>
  <si>
    <t>IUP Yr</t>
  </si>
  <si>
    <t>Quarter</t>
  </si>
  <si>
    <t>Project Status</t>
  </si>
  <si>
    <t>Current Funding Request</t>
  </si>
  <si>
    <t>Date Loan Signed</t>
  </si>
  <si>
    <t>Loan Amount</t>
  </si>
  <si>
    <t>Fort Dodge</t>
  </si>
  <si>
    <t>N/A</t>
  </si>
  <si>
    <t>Wastewater Treament System Planning Study</t>
  </si>
  <si>
    <t>Emmetsburg</t>
  </si>
  <si>
    <t>Wastewater Treatment Facility Improvements</t>
  </si>
  <si>
    <t>Allerton</t>
  </si>
  <si>
    <t>Improvements to South Wastewater Treatment Plant</t>
  </si>
  <si>
    <t>Martensdale</t>
  </si>
  <si>
    <t>Wastewater Treatment Site Lift Station Improvements</t>
  </si>
  <si>
    <t>Bettendorf</t>
  </si>
  <si>
    <t>P&amp;D for Sanitary Sewer Lift Station</t>
  </si>
  <si>
    <t>Anamosa</t>
  </si>
  <si>
    <t>P&amp;D for Sluge Handling System Implrovemnts</t>
  </si>
  <si>
    <t>Cass County Environmental Control Agency</t>
  </si>
  <si>
    <t>Landfill Closure  &amp; Transfer Station Installation</t>
  </si>
  <si>
    <t>Webster City</t>
  </si>
  <si>
    <t>Ida Grove</t>
  </si>
  <si>
    <t>Muscatine</t>
  </si>
  <si>
    <t>West Hill Area Sanitary and Storm Sewer Separation Phase 6C</t>
  </si>
  <si>
    <t>Cedar Rapids</t>
  </si>
  <si>
    <t>Cedar Rapids WPCF PFAS Source and Treatability Study</t>
  </si>
  <si>
    <t>WRA</t>
  </si>
  <si>
    <t>WRF Effluent Pumping Improvements</t>
  </si>
  <si>
    <t>Waterloo</t>
  </si>
  <si>
    <t>Final Clarifier No. 3 Rehabilitation</t>
  </si>
  <si>
    <t>Cumming</t>
  </si>
  <si>
    <t>Sanitary Sewer Collection System Improvements</t>
  </si>
  <si>
    <t>WRA Sewer Lining Phase 3</t>
  </si>
  <si>
    <t>Sumner</t>
  </si>
  <si>
    <t>Sumner Wastewater Upgrades 2023</t>
  </si>
  <si>
    <t>Coralville</t>
  </si>
  <si>
    <t>P&amp;D For New Force Main</t>
  </si>
  <si>
    <t>Johnston</t>
  </si>
  <si>
    <t>P&amp;D For Stormwater Quality Improvements</t>
  </si>
  <si>
    <t>L</t>
  </si>
  <si>
    <t>Swisher</t>
  </si>
  <si>
    <t>P&amp;D For Sanitary Sewer Upgrade</t>
  </si>
  <si>
    <t>Danville</t>
  </si>
  <si>
    <t>P&amp;D For Upgrades to Wastewater Treatment Plant</t>
  </si>
  <si>
    <t>Ridgeway</t>
  </si>
  <si>
    <t>P&amp;D for Lagoon Improvements</t>
  </si>
  <si>
    <t>Oskaloosa</t>
  </si>
  <si>
    <t>Treynor</t>
  </si>
  <si>
    <t>Wastewater Treatment Facility Upgrades</t>
  </si>
  <si>
    <t>Laurel</t>
  </si>
  <si>
    <t>Swea City</t>
  </si>
  <si>
    <t>Wastewater System Improvements</t>
  </si>
  <si>
    <t>Crescent</t>
  </si>
  <si>
    <t>Wastewater Facility Improvements</t>
  </si>
  <si>
    <t>Oakdale Boulevard Force Main</t>
  </si>
  <si>
    <t>Oelwein</t>
  </si>
  <si>
    <t>Reed Bed Expansion and EQ Liner Replacement</t>
  </si>
  <si>
    <t>Eagle Grove</t>
  </si>
  <si>
    <t>Highway 17 Lift Station &amp; Collection System Improvements</t>
  </si>
  <si>
    <t>Ely</t>
  </si>
  <si>
    <t>Sanitary Sewer Rehabilitation: Phase 1</t>
  </si>
  <si>
    <t>Winfield</t>
  </si>
  <si>
    <t>P&amp;D for Lift Station Upgrades</t>
  </si>
  <si>
    <t>P&amp;D For WWTP Improvements</t>
  </si>
  <si>
    <t>Story City</t>
  </si>
  <si>
    <t>P&amp;D for Phases 2 and 3 WWTF Improvements</t>
  </si>
  <si>
    <t>Radcliffe</t>
  </si>
  <si>
    <t>P&amp;D for Sewer System Rehab</t>
  </si>
  <si>
    <t>Holstein</t>
  </si>
  <si>
    <t>P&amp;D for Sanitayr Mains Rehabilitation</t>
  </si>
  <si>
    <t>P&amp;D for Lift Station Improvements</t>
  </si>
  <si>
    <t>Dubuque</t>
  </si>
  <si>
    <t>P&amp;D for Sanitary Sewer Improvements</t>
  </si>
  <si>
    <t>P&amp;D for Lift Station and Force Main Improvements</t>
  </si>
  <si>
    <t>Channel Stabilization Projects</t>
  </si>
  <si>
    <t>Akron</t>
  </si>
  <si>
    <t>Phase 2 and 3 WWTF Improvements</t>
  </si>
  <si>
    <t>WPC Solids Improvements (Contract 2)</t>
  </si>
  <si>
    <t>Wastewater Improvements 2022</t>
  </si>
  <si>
    <t>McGregor</t>
  </si>
  <si>
    <t xml:space="preserve">WWTP Influent Screen </t>
  </si>
  <si>
    <t>Eagle Street and Althauser Street Water &amp; Sewer Replacement</t>
  </si>
  <si>
    <t>Farley</t>
  </si>
  <si>
    <t>3rd Avenue SW Water &amp; Sewer Improvements</t>
  </si>
  <si>
    <t>Ladora</t>
  </si>
  <si>
    <t>Wastewater Improvements Phase II - Ladora Main Lift Station Replacement 2023</t>
  </si>
  <si>
    <t>Oakland</t>
  </si>
  <si>
    <t>P&amp;D for Wastewater Treatment System Upgrades</t>
  </si>
  <si>
    <t>Dedham</t>
  </si>
  <si>
    <t>P&amp;D for Landfill Closure  &amp; Transfer Station Installation</t>
  </si>
  <si>
    <t>P&amp;D for New Lift Station</t>
  </si>
  <si>
    <t>P&amp;D for Wastewater System Upgrades</t>
  </si>
  <si>
    <t>West Des Moines</t>
  </si>
  <si>
    <t>Blue Creek Stormwater Detention Facilities</t>
  </si>
  <si>
    <t>Evansdale</t>
  </si>
  <si>
    <t>WWTP Improvements 2021</t>
  </si>
  <si>
    <t>Mingo</t>
  </si>
  <si>
    <t>Wastewater Treatment Plant Improvements</t>
  </si>
  <si>
    <t>Cherokee</t>
  </si>
  <si>
    <t>WRF Nutrient Reduction Improvements</t>
  </si>
  <si>
    <t>Aurelia</t>
  </si>
  <si>
    <t>Willow Street Sanitary Sewer Replacement</t>
  </si>
  <si>
    <t>Fostoria</t>
  </si>
  <si>
    <t>2022 Sanitary Sewer Rehabilitation</t>
  </si>
  <si>
    <t>Hospers</t>
  </si>
  <si>
    <t>2nd Ave Paving &amp; Utility Improvements</t>
  </si>
  <si>
    <t>Ionia</t>
  </si>
  <si>
    <t>Wastewater Improvements</t>
  </si>
  <si>
    <t>Auburn-Custer Sanitary Sewer Reconstruction</t>
  </si>
  <si>
    <t>Central Trunk Sewer</t>
  </si>
  <si>
    <t>Disadvantaged</t>
  </si>
  <si>
    <t>Green Projects</t>
  </si>
  <si>
    <t>PFAS/EC = PFAS Emerging Contaminants</t>
  </si>
  <si>
    <t>Current Requests</t>
  </si>
  <si>
    <t>Original Request</t>
  </si>
  <si>
    <t>1920854 01</t>
  </si>
  <si>
    <t>Des Moines</t>
  </si>
  <si>
    <t>1920795 R1</t>
  </si>
  <si>
    <t>1920795 R2</t>
  </si>
  <si>
    <t>1920781 R1</t>
  </si>
  <si>
    <t>1920781 R2</t>
  </si>
  <si>
    <t>Eldridge</t>
  </si>
  <si>
    <t>1920818 01</t>
  </si>
  <si>
    <t>1920818 G1</t>
  </si>
  <si>
    <t>Garrison</t>
  </si>
  <si>
    <t>1920830 01</t>
  </si>
  <si>
    <t>1920830 R1</t>
  </si>
  <si>
    <t>(No 3rd loan listed for Garrison)</t>
  </si>
  <si>
    <t>Greenfield</t>
  </si>
  <si>
    <t>1920822 01</t>
  </si>
  <si>
    <t>1920822 G1</t>
  </si>
  <si>
    <t>Hubbard</t>
  </si>
  <si>
    <t>1920898 01</t>
  </si>
  <si>
    <t>1920782 01</t>
  </si>
  <si>
    <t>1920782 G2</t>
  </si>
  <si>
    <t>Lowden</t>
  </si>
  <si>
    <t>1920862 01</t>
  </si>
  <si>
    <t>Should there be 2 loans or 1 loan for Norway?</t>
  </si>
  <si>
    <t>Norway</t>
  </si>
  <si>
    <t>1920794 01</t>
  </si>
  <si>
    <t>Smithland</t>
  </si>
  <si>
    <t>1920856 01</t>
  </si>
  <si>
    <t>Stanwood</t>
  </si>
  <si>
    <t>1920835 01</t>
  </si>
  <si>
    <t>Clean Water Color Codeing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</si>
</sst>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m/d/yy"/>
    <numFmt numFmtId="165" formatCode="_(&quot;$&quot;* #,##0_);_(&quot;$&quot;* \(#,##0\);_(&quot;$&quot;* &quot;-&quot;??_);_(@_)"/>
  </numFmts>
  <fonts count="21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A7D00"/>
      <name val="Calibri"/>
      <family val="2"/>
      <scheme val="minor"/>
    </font>
    <font>
      <sz val="11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0"/>
      <color theme="3"/>
      <name val="Arial"/>
      <family val="2"/>
    </font>
    <font>
      <b/>
      <sz val="10"/>
      <color rgb="FF3333FF"/>
      <name val="Arial"/>
      <family val="2"/>
    </font>
    <font>
      <b/>
      <sz val="11"/>
      <color theme="9" tint="-0.249977111117893"/>
      <name val="Arial"/>
      <family val="2"/>
    </font>
    <font>
      <sz val="10"/>
      <color theme="0" tint="-0.499984740745262"/>
      <name val="Arial"/>
      <family val="2"/>
    </font>
    <font>
      <sz val="10"/>
      <color rgb="FF1F497D"/>
      <name val="Arial"/>
      <family val="2"/>
    </font>
    <font>
      <sz val="10"/>
      <color theme="4" tint="-0.249977111117893"/>
      <name val="Arial"/>
      <family val="2"/>
    </font>
    <font>
      <sz val="10"/>
      <color theme="8" tint="-0.499984740745262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0" fillId="3" borderId="11" applyNumberFormat="0" applyAlignment="0" applyProtection="0"/>
    <xf numFmtId="42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2" fontId="12" fillId="0" borderId="1" xfId="2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12" fillId="0" borderId="1" xfId="2" applyNumberFormat="1" applyFont="1" applyFill="1" applyBorder="1" applyAlignment="1">
      <alignment horizontal="center" vertical="center" wrapText="1"/>
    </xf>
    <xf numFmtId="165" fontId="12" fillId="0" borderId="1" xfId="2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2" fontId="11" fillId="0" borderId="1" xfId="2" applyFont="1" applyBorder="1" applyAlignment="1">
      <alignment horizontal="center" vertical="center"/>
    </xf>
    <xf numFmtId="165" fontId="12" fillId="0" borderId="1" xfId="2" applyNumberFormat="1" applyFont="1" applyBorder="1" applyAlignment="1">
      <alignment horizontal="center" vertical="center" wrapText="1"/>
    </xf>
    <xf numFmtId="42" fontId="12" fillId="0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8" fillId="0" borderId="3" xfId="2" applyNumberFormat="1" applyFont="1" applyFill="1" applyBorder="1" applyAlignment="1">
      <alignment horizontal="center" vertical="center"/>
    </xf>
    <xf numFmtId="49" fontId="8" fillId="0" borderId="4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65" fontId="19" fillId="7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65" fontId="13" fillId="6" borderId="1" xfId="0" applyNumberFormat="1" applyFont="1" applyFill="1" applyBorder="1" applyAlignment="1">
      <alignment horizontal="center" vertical="center" wrapText="1"/>
    </xf>
    <xf numFmtId="165" fontId="13" fillId="7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12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</cellXfs>
  <cellStyles count="3">
    <cellStyle name="Calculation" xfId="1" builtinId="22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ohnso/AppData/Local/Microsoft/Windows/Temporary%20Internet%20Files/Content.Outlook/9PEPP6DN/FY17%20QTR1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3"/>
  <sheetViews>
    <sheetView tabSelected="1" zoomScaleNormal="100" workbookViewId="0">
      <pane xSplit="1" ySplit="1" topLeftCell="B63" activePane="bottomRight" state="frozen"/>
      <selection pane="topRight" activeCell="B1" sqref="B1"/>
      <selection pane="bottomLeft" activeCell="A3" sqref="A3"/>
      <selection pane="bottomRight" activeCell="A67" sqref="A67:A70"/>
    </sheetView>
  </sheetViews>
  <sheetFormatPr defaultColWidth="9.109375" defaultRowHeight="13.2" x14ac:dyDescent="0.25"/>
  <cols>
    <col min="1" max="1" width="22.6640625" style="1" customWidth="1"/>
    <col min="2" max="2" width="23.88671875" style="35" customWidth="1"/>
    <col min="3" max="3" width="16" style="37" bestFit="1" customWidth="1"/>
    <col min="4" max="16384" width="9.109375" style="1"/>
  </cols>
  <sheetData>
    <row r="1" spans="1:3" s="14" customFormat="1" ht="39.6" x14ac:dyDescent="0.25">
      <c r="A1" s="11" t="s">
        <v>0</v>
      </c>
      <c r="B1" s="11" t="s">
        <v>2</v>
      </c>
      <c r="C1" s="12" t="s">
        <v>6</v>
      </c>
    </row>
    <row r="2" spans="1:3" s="41" customFormat="1" ht="25.5" customHeight="1" x14ac:dyDescent="0.25">
      <c r="A2" s="48" t="s">
        <v>9</v>
      </c>
      <c r="B2" s="48" t="s">
        <v>11</v>
      </c>
      <c r="C2" s="40">
        <v>328000</v>
      </c>
    </row>
    <row r="3" spans="1:3" s="41" customFormat="1" ht="26.4" x14ac:dyDescent="0.25">
      <c r="A3" s="48" t="s">
        <v>12</v>
      </c>
      <c r="B3" s="48" t="s">
        <v>13</v>
      </c>
      <c r="C3" s="40">
        <v>2500000</v>
      </c>
    </row>
    <row r="4" spans="1:3" s="41" customFormat="1" ht="39.6" x14ac:dyDescent="0.25">
      <c r="A4" s="48" t="s">
        <v>14</v>
      </c>
      <c r="B4" s="48" t="s">
        <v>15</v>
      </c>
      <c r="C4" s="40">
        <v>545000</v>
      </c>
    </row>
    <row r="5" spans="1:3" s="41" customFormat="1" ht="26.4" x14ac:dyDescent="0.25">
      <c r="A5" s="48" t="s">
        <v>16</v>
      </c>
      <c r="B5" s="48" t="s">
        <v>17</v>
      </c>
      <c r="C5" s="40">
        <v>71000</v>
      </c>
    </row>
    <row r="6" spans="1:3" s="41" customFormat="1" ht="26.4" x14ac:dyDescent="0.25">
      <c r="A6" s="48" t="s">
        <v>18</v>
      </c>
      <c r="B6" s="48" t="s">
        <v>19</v>
      </c>
      <c r="C6" s="40">
        <v>1000000</v>
      </c>
    </row>
    <row r="7" spans="1:3" s="41" customFormat="1" ht="26.4" x14ac:dyDescent="0.25">
      <c r="A7" s="48" t="s">
        <v>20</v>
      </c>
      <c r="B7" s="48" t="s">
        <v>21</v>
      </c>
      <c r="C7" s="40">
        <v>119000</v>
      </c>
    </row>
    <row r="8" spans="1:3" s="52" customFormat="1" ht="39.6" x14ac:dyDescent="0.25">
      <c r="A8" s="53" t="s">
        <v>22</v>
      </c>
      <c r="B8" s="53" t="s">
        <v>23</v>
      </c>
      <c r="C8" s="61">
        <v>1099961</v>
      </c>
    </row>
    <row r="9" spans="1:3" s="41" customFormat="1" ht="26.4" x14ac:dyDescent="0.25">
      <c r="A9" s="48" t="s">
        <v>24</v>
      </c>
      <c r="B9" s="48" t="s">
        <v>13</v>
      </c>
      <c r="C9" s="40">
        <v>77001000</v>
      </c>
    </row>
    <row r="10" spans="1:3" s="41" customFormat="1" ht="26.4" x14ac:dyDescent="0.25">
      <c r="A10" s="48" t="s">
        <v>25</v>
      </c>
      <c r="B10" s="48" t="s">
        <v>13</v>
      </c>
      <c r="C10" s="40">
        <v>8789000</v>
      </c>
    </row>
    <row r="11" spans="1:3" s="41" customFormat="1" ht="39.6" x14ac:dyDescent="0.25">
      <c r="A11" s="48" t="s">
        <v>26</v>
      </c>
      <c r="B11" s="48" t="s">
        <v>27</v>
      </c>
      <c r="C11" s="40">
        <v>6680000</v>
      </c>
    </row>
    <row r="12" spans="1:3" s="41" customFormat="1" ht="39.6" x14ac:dyDescent="0.25">
      <c r="A12" s="62" t="s">
        <v>28</v>
      </c>
      <c r="B12" s="62" t="s">
        <v>29</v>
      </c>
      <c r="C12" s="63">
        <v>3065000</v>
      </c>
    </row>
    <row r="13" spans="1:3" s="41" customFormat="1" ht="26.4" x14ac:dyDescent="0.25">
      <c r="A13" s="48" t="s">
        <v>30</v>
      </c>
      <c r="B13" s="48" t="s">
        <v>31</v>
      </c>
      <c r="C13" s="40">
        <v>46080000</v>
      </c>
    </row>
    <row r="14" spans="1:3" s="41" customFormat="1" ht="26.4" x14ac:dyDescent="0.25">
      <c r="A14" s="48" t="s">
        <v>32</v>
      </c>
      <c r="B14" s="48" t="s">
        <v>33</v>
      </c>
      <c r="C14" s="40">
        <v>1054000</v>
      </c>
    </row>
    <row r="15" spans="1:3" s="41" customFormat="1" ht="26.4" x14ac:dyDescent="0.25">
      <c r="A15" s="48" t="s">
        <v>34</v>
      </c>
      <c r="B15" s="48" t="s">
        <v>35</v>
      </c>
      <c r="C15" s="40">
        <v>4226000</v>
      </c>
    </row>
    <row r="16" spans="1:3" s="41" customFormat="1" ht="26.4" x14ac:dyDescent="0.25">
      <c r="A16" s="48" t="s">
        <v>30</v>
      </c>
      <c r="B16" s="48" t="s">
        <v>36</v>
      </c>
      <c r="C16" s="40">
        <v>16735000</v>
      </c>
    </row>
    <row r="17" spans="1:3" s="41" customFormat="1" ht="26.4" x14ac:dyDescent="0.25">
      <c r="A17" s="48" t="s">
        <v>37</v>
      </c>
      <c r="B17" s="48" t="s">
        <v>38</v>
      </c>
      <c r="C17" s="40">
        <v>3075000</v>
      </c>
    </row>
    <row r="18" spans="1:3" s="41" customFormat="1" x14ac:dyDescent="0.25">
      <c r="A18" s="48" t="s">
        <v>39</v>
      </c>
      <c r="B18" s="48" t="s">
        <v>40</v>
      </c>
      <c r="C18" s="40">
        <v>193000</v>
      </c>
    </row>
    <row r="19" spans="1:3" s="41" customFormat="1" ht="26.4" x14ac:dyDescent="0.25">
      <c r="A19" s="4" t="s">
        <v>41</v>
      </c>
      <c r="B19" s="4" t="s">
        <v>42</v>
      </c>
      <c r="C19" s="34">
        <v>225000</v>
      </c>
    </row>
    <row r="20" spans="1:3" s="38" customFormat="1" ht="26.4" x14ac:dyDescent="0.25">
      <c r="A20" s="4" t="s">
        <v>44</v>
      </c>
      <c r="B20" s="4" t="s">
        <v>45</v>
      </c>
      <c r="C20" s="34">
        <v>732000</v>
      </c>
    </row>
    <row r="21" spans="1:3" s="38" customFormat="1" ht="39.6" x14ac:dyDescent="0.25">
      <c r="A21" s="4" t="s">
        <v>46</v>
      </c>
      <c r="B21" s="4" t="s">
        <v>47</v>
      </c>
      <c r="C21" s="34">
        <v>450000</v>
      </c>
    </row>
    <row r="22" spans="1:3" s="38" customFormat="1" ht="26.4" x14ac:dyDescent="0.25">
      <c r="A22" s="4" t="s">
        <v>48</v>
      </c>
      <c r="B22" s="4" t="s">
        <v>49</v>
      </c>
      <c r="C22" s="34">
        <v>105000</v>
      </c>
    </row>
    <row r="23" spans="1:3" s="38" customFormat="1" ht="26.4" x14ac:dyDescent="0.25">
      <c r="A23" s="48" t="s">
        <v>50</v>
      </c>
      <c r="B23" s="48" t="s">
        <v>13</v>
      </c>
      <c r="C23" s="40">
        <v>74420000</v>
      </c>
    </row>
    <row r="24" spans="1:3" s="41" customFormat="1" ht="26.4" x14ac:dyDescent="0.25">
      <c r="A24" s="48" t="s">
        <v>51</v>
      </c>
      <c r="B24" s="48" t="s">
        <v>52</v>
      </c>
      <c r="C24" s="40">
        <v>5289000</v>
      </c>
    </row>
    <row r="25" spans="1:3" s="41" customFormat="1" ht="25.5" customHeight="1" x14ac:dyDescent="0.25">
      <c r="A25" s="48" t="s">
        <v>53</v>
      </c>
      <c r="B25" s="48" t="s">
        <v>13</v>
      </c>
      <c r="C25" s="40">
        <v>2094000</v>
      </c>
    </row>
    <row r="26" spans="1:3" s="41" customFormat="1" ht="25.5" customHeight="1" x14ac:dyDescent="0.25">
      <c r="A26" s="48" t="s">
        <v>54</v>
      </c>
      <c r="B26" s="48" t="s">
        <v>55</v>
      </c>
      <c r="C26" s="40">
        <v>4593000</v>
      </c>
    </row>
    <row r="27" spans="1:3" s="41" customFormat="1" ht="26.4" x14ac:dyDescent="0.25">
      <c r="A27" s="48" t="s">
        <v>56</v>
      </c>
      <c r="B27" s="48" t="s">
        <v>57</v>
      </c>
      <c r="C27" s="40">
        <v>4038000</v>
      </c>
    </row>
    <row r="28" spans="1:3" s="41" customFormat="1" ht="26.4" x14ac:dyDescent="0.25">
      <c r="A28" s="48" t="s">
        <v>39</v>
      </c>
      <c r="B28" s="48" t="s">
        <v>58</v>
      </c>
      <c r="C28" s="40">
        <v>2094000</v>
      </c>
    </row>
    <row r="29" spans="1:3" s="41" customFormat="1" ht="25.5" customHeight="1" x14ac:dyDescent="0.25">
      <c r="A29" s="48" t="s">
        <v>59</v>
      </c>
      <c r="B29" s="48" t="s">
        <v>60</v>
      </c>
      <c r="C29" s="40">
        <v>1882000</v>
      </c>
    </row>
    <row r="30" spans="1:3" s="41" customFormat="1" ht="39.6" x14ac:dyDescent="0.25">
      <c r="A30" s="48" t="s">
        <v>61</v>
      </c>
      <c r="B30" s="48" t="s">
        <v>62</v>
      </c>
      <c r="C30" s="40">
        <v>525537</v>
      </c>
    </row>
    <row r="31" spans="1:3" s="41" customFormat="1" ht="31.95" customHeight="1" x14ac:dyDescent="0.25">
      <c r="A31" s="48" t="s">
        <v>63</v>
      </c>
      <c r="B31" s="48" t="s">
        <v>64</v>
      </c>
      <c r="C31" s="40">
        <v>1122000</v>
      </c>
    </row>
    <row r="32" spans="1:3" s="38" customFormat="1" ht="26.4" x14ac:dyDescent="0.25">
      <c r="A32" s="4" t="s">
        <v>65</v>
      </c>
      <c r="B32" s="4" t="s">
        <v>66</v>
      </c>
      <c r="C32" s="34">
        <v>135275</v>
      </c>
    </row>
    <row r="33" spans="1:3" s="38" customFormat="1" ht="26.4" x14ac:dyDescent="0.25">
      <c r="A33" s="4" t="s">
        <v>54</v>
      </c>
      <c r="B33" s="4" t="s">
        <v>67</v>
      </c>
      <c r="C33" s="34">
        <v>500000</v>
      </c>
    </row>
    <row r="34" spans="1:3" s="38" customFormat="1" ht="26.4" x14ac:dyDescent="0.25">
      <c r="A34" s="4" t="s">
        <v>68</v>
      </c>
      <c r="B34" s="4" t="s">
        <v>69</v>
      </c>
      <c r="C34" s="34">
        <v>732500</v>
      </c>
    </row>
    <row r="35" spans="1:3" s="38" customFormat="1" ht="26.4" x14ac:dyDescent="0.25">
      <c r="A35" s="4" t="s">
        <v>70</v>
      </c>
      <c r="B35" s="4" t="s">
        <v>71</v>
      </c>
      <c r="C35" s="34">
        <v>159500</v>
      </c>
    </row>
    <row r="36" spans="1:3" s="38" customFormat="1" ht="26.4" x14ac:dyDescent="0.25">
      <c r="A36" s="4" t="s">
        <v>72</v>
      </c>
      <c r="B36" s="4" t="s">
        <v>67</v>
      </c>
      <c r="C36" s="34">
        <v>570000</v>
      </c>
    </row>
    <row r="37" spans="1:3" s="41" customFormat="1" ht="26.4" x14ac:dyDescent="0.25">
      <c r="A37" s="48" t="s">
        <v>63</v>
      </c>
      <c r="B37" s="48" t="s">
        <v>73</v>
      </c>
      <c r="C37" s="40">
        <v>184420</v>
      </c>
    </row>
    <row r="38" spans="1:3" s="38" customFormat="1" ht="26.4" x14ac:dyDescent="0.25">
      <c r="A38" s="4" t="s">
        <v>61</v>
      </c>
      <c r="B38" s="4" t="s">
        <v>74</v>
      </c>
      <c r="C38" s="34">
        <v>766000</v>
      </c>
    </row>
    <row r="39" spans="1:3" s="41" customFormat="1" ht="26.4" x14ac:dyDescent="0.25">
      <c r="A39" s="48" t="s">
        <v>75</v>
      </c>
      <c r="B39" s="48" t="s">
        <v>76</v>
      </c>
      <c r="C39" s="40">
        <v>430000</v>
      </c>
    </row>
    <row r="40" spans="1:3" s="41" customFormat="1" ht="26.4" x14ac:dyDescent="0.25">
      <c r="A40" s="48" t="s">
        <v>75</v>
      </c>
      <c r="B40" s="48" t="s">
        <v>77</v>
      </c>
      <c r="C40" s="40">
        <v>1000000</v>
      </c>
    </row>
    <row r="41" spans="1:3" s="41" customFormat="1" ht="26.4" x14ac:dyDescent="0.25">
      <c r="A41" s="51" t="s">
        <v>41</v>
      </c>
      <c r="B41" s="51" t="s">
        <v>78</v>
      </c>
      <c r="C41" s="64">
        <v>1300000</v>
      </c>
    </row>
    <row r="42" spans="1:3" s="41" customFormat="1" ht="26.4" x14ac:dyDescent="0.25">
      <c r="A42" s="48" t="s">
        <v>79</v>
      </c>
      <c r="B42" s="48" t="s">
        <v>13</v>
      </c>
      <c r="C42" s="40">
        <v>1716000</v>
      </c>
    </row>
    <row r="43" spans="1:3" s="41" customFormat="1" ht="26.4" x14ac:dyDescent="0.25">
      <c r="A43" s="48" t="s">
        <v>68</v>
      </c>
      <c r="B43" s="48" t="s">
        <v>80</v>
      </c>
      <c r="C43" s="40">
        <v>10926873</v>
      </c>
    </row>
    <row r="44" spans="1:3" s="41" customFormat="1" ht="26.4" x14ac:dyDescent="0.25">
      <c r="A44" s="48" t="s">
        <v>28</v>
      </c>
      <c r="B44" s="48" t="s">
        <v>81</v>
      </c>
      <c r="C44" s="40">
        <v>250000000</v>
      </c>
    </row>
    <row r="45" spans="1:3" s="43" customFormat="1" ht="26.4" x14ac:dyDescent="0.25">
      <c r="A45" s="48" t="s">
        <v>61</v>
      </c>
      <c r="B45" s="48" t="s">
        <v>82</v>
      </c>
      <c r="C45" s="40">
        <v>5715000</v>
      </c>
    </row>
    <row r="46" spans="1:3" s="41" customFormat="1" x14ac:dyDescent="0.25">
      <c r="A46" s="48" t="s">
        <v>83</v>
      </c>
      <c r="B46" s="48" t="s">
        <v>84</v>
      </c>
      <c r="C46" s="40">
        <v>578000</v>
      </c>
    </row>
    <row r="47" spans="1:3" s="41" customFormat="1" ht="39.6" x14ac:dyDescent="0.25">
      <c r="A47" s="48" t="s">
        <v>75</v>
      </c>
      <c r="B47" s="48" t="s">
        <v>85</v>
      </c>
      <c r="C47" s="40">
        <v>393000</v>
      </c>
    </row>
    <row r="48" spans="1:3" s="41" customFormat="1" ht="26.4" x14ac:dyDescent="0.25">
      <c r="A48" s="48" t="s">
        <v>86</v>
      </c>
      <c r="B48" s="48" t="s">
        <v>87</v>
      </c>
      <c r="C48" s="40">
        <v>2528000</v>
      </c>
    </row>
    <row r="49" spans="1:3" s="41" customFormat="1" ht="39.6" x14ac:dyDescent="0.25">
      <c r="A49" s="48" t="s">
        <v>88</v>
      </c>
      <c r="B49" s="48" t="s">
        <v>89</v>
      </c>
      <c r="C49" s="40">
        <v>999000</v>
      </c>
    </row>
    <row r="50" spans="1:3" s="41" customFormat="1" ht="39.6" x14ac:dyDescent="0.25">
      <c r="A50" s="4" t="s">
        <v>90</v>
      </c>
      <c r="B50" s="42" t="s">
        <v>91</v>
      </c>
      <c r="C50" s="34">
        <v>355400</v>
      </c>
    </row>
    <row r="51" spans="1:3" s="38" customFormat="1" ht="26.4" x14ac:dyDescent="0.25">
      <c r="A51" s="48" t="s">
        <v>92</v>
      </c>
      <c r="B51" s="39" t="s">
        <v>49</v>
      </c>
      <c r="C51" s="40">
        <v>326500</v>
      </c>
    </row>
    <row r="52" spans="1:3" s="41" customFormat="1" ht="39.6" x14ac:dyDescent="0.25">
      <c r="A52" s="4" t="s">
        <v>22</v>
      </c>
      <c r="B52" s="42" t="s">
        <v>93</v>
      </c>
      <c r="C52" s="34">
        <v>194082</v>
      </c>
    </row>
    <row r="53" spans="1:3" s="38" customFormat="1" x14ac:dyDescent="0.25">
      <c r="A53" s="4" t="s">
        <v>88</v>
      </c>
      <c r="B53" s="42" t="s">
        <v>94</v>
      </c>
      <c r="C53" s="34">
        <v>28500</v>
      </c>
    </row>
    <row r="54" spans="1:3" s="38" customFormat="1" ht="26.4" x14ac:dyDescent="0.25">
      <c r="A54" s="4" t="s">
        <v>37</v>
      </c>
      <c r="B54" s="42" t="s">
        <v>95</v>
      </c>
      <c r="C54" s="34">
        <v>400000</v>
      </c>
    </row>
    <row r="55" spans="1:3" s="38" customFormat="1" ht="26.4" x14ac:dyDescent="0.25">
      <c r="A55" s="4" t="s">
        <v>28</v>
      </c>
      <c r="B55" s="42" t="s">
        <v>95</v>
      </c>
      <c r="C55" s="34">
        <v>13300000</v>
      </c>
    </row>
    <row r="56" spans="1:3" s="38" customFormat="1" ht="26.4" x14ac:dyDescent="0.25">
      <c r="A56" s="51" t="s">
        <v>96</v>
      </c>
      <c r="B56" s="51" t="s">
        <v>97</v>
      </c>
      <c r="C56" s="64">
        <v>4738500</v>
      </c>
    </row>
    <row r="57" spans="1:3" s="41" customFormat="1" x14ac:dyDescent="0.25">
      <c r="A57" s="50" t="s">
        <v>98</v>
      </c>
      <c r="B57" s="50" t="s">
        <v>99</v>
      </c>
      <c r="C57" s="65">
        <v>9528000</v>
      </c>
    </row>
    <row r="58" spans="1:3" s="41" customFormat="1" ht="26.4" x14ac:dyDescent="0.25">
      <c r="A58" s="48" t="s">
        <v>100</v>
      </c>
      <c r="B58" s="39" t="s">
        <v>101</v>
      </c>
      <c r="C58" s="40">
        <v>1685000</v>
      </c>
    </row>
    <row r="59" spans="1:3" s="41" customFormat="1" ht="26.4" x14ac:dyDescent="0.25">
      <c r="A59" s="48" t="s">
        <v>102</v>
      </c>
      <c r="B59" s="39" t="s">
        <v>103</v>
      </c>
      <c r="C59" s="40">
        <v>7088000</v>
      </c>
    </row>
    <row r="60" spans="1:3" s="41" customFormat="1" ht="26.4" x14ac:dyDescent="0.25">
      <c r="A60" s="50" t="s">
        <v>104</v>
      </c>
      <c r="B60" s="49" t="s">
        <v>105</v>
      </c>
      <c r="C60" s="65">
        <v>304000</v>
      </c>
    </row>
    <row r="61" spans="1:3" s="41" customFormat="1" ht="26.4" x14ac:dyDescent="0.25">
      <c r="A61" s="48" t="s">
        <v>106</v>
      </c>
      <c r="B61" s="39" t="s">
        <v>107</v>
      </c>
      <c r="C61" s="40">
        <v>756000</v>
      </c>
    </row>
    <row r="62" spans="1:3" s="41" customFormat="1" ht="26.4" x14ac:dyDescent="0.25">
      <c r="A62" s="48" t="s">
        <v>108</v>
      </c>
      <c r="B62" s="39" t="s">
        <v>109</v>
      </c>
      <c r="C62" s="40">
        <v>1531000</v>
      </c>
    </row>
    <row r="63" spans="1:3" s="41" customFormat="1" x14ac:dyDescent="0.25">
      <c r="A63" s="48" t="s">
        <v>110</v>
      </c>
      <c r="B63" s="39" t="s">
        <v>111</v>
      </c>
      <c r="C63" s="40">
        <v>663300</v>
      </c>
    </row>
    <row r="64" spans="1:3" s="35" customFormat="1" ht="26.4" x14ac:dyDescent="0.25">
      <c r="A64" s="48" t="s">
        <v>75</v>
      </c>
      <c r="B64" s="39" t="s">
        <v>112</v>
      </c>
      <c r="C64" s="40">
        <v>439000</v>
      </c>
    </row>
    <row r="65" spans="1:3" s="35" customFormat="1" x14ac:dyDescent="0.25">
      <c r="A65" s="48" t="s">
        <v>39</v>
      </c>
      <c r="B65" s="39" t="s">
        <v>113</v>
      </c>
      <c r="C65" s="40">
        <v>6200000</v>
      </c>
    </row>
    <row r="66" spans="1:3" s="36" customFormat="1" ht="13.8" thickBot="1" x14ac:dyDescent="0.3">
      <c r="A66" s="66"/>
      <c r="B66" s="66"/>
      <c r="C66" s="67">
        <f>SUM(C2:C65)</f>
        <v>596301348</v>
      </c>
    </row>
    <row r="67" spans="1:3" ht="26.4" x14ac:dyDescent="0.25">
      <c r="A67" s="54" t="s">
        <v>148</v>
      </c>
      <c r="B67" s="44"/>
      <c r="C67" s="46"/>
    </row>
    <row r="68" spans="1:3" ht="14.4" thickBot="1" x14ac:dyDescent="0.3">
      <c r="A68" s="55" t="s">
        <v>115</v>
      </c>
      <c r="B68" s="45"/>
      <c r="C68" s="47"/>
    </row>
    <row r="69" spans="1:3" ht="14.4" thickBot="1" x14ac:dyDescent="0.3">
      <c r="A69" s="56" t="s">
        <v>114</v>
      </c>
      <c r="B69" s="44"/>
      <c r="C69" s="17"/>
    </row>
    <row r="70" spans="1:3" ht="13.8" x14ac:dyDescent="0.25">
      <c r="A70" s="68" t="s">
        <v>116</v>
      </c>
      <c r="B70" s="44"/>
      <c r="C70" s="59"/>
    </row>
    <row r="71" spans="1:3" ht="13.8" thickBot="1" x14ac:dyDescent="0.3">
      <c r="B71" s="1"/>
      <c r="C71" s="60"/>
    </row>
    <row r="72" spans="1:3" ht="15.75" customHeight="1" thickBot="1" x14ac:dyDescent="0.3">
      <c r="A72" s="57"/>
      <c r="B72" s="69"/>
      <c r="C72" s="60"/>
    </row>
    <row r="73" spans="1:3" ht="15.75" customHeight="1" x14ac:dyDescent="0.25">
      <c r="C73" s="60"/>
    </row>
    <row r="74" spans="1:3" ht="14.25" customHeight="1" x14ac:dyDescent="0.25">
      <c r="C74" s="60"/>
    </row>
    <row r="75" spans="1:3" ht="15.75" customHeight="1" thickBot="1" x14ac:dyDescent="0.3">
      <c r="C75" s="58"/>
    </row>
    <row r="76" spans="1:3" ht="14.25" customHeight="1" x14ac:dyDescent="0.25">
      <c r="C76" s="17"/>
    </row>
    <row r="77" spans="1:3" ht="42.75" customHeight="1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94" spans="3:3" x14ac:dyDescent="0.25">
      <c r="C94" s="17"/>
    </row>
    <row r="95" spans="3:3" x14ac:dyDescent="0.25">
      <c r="C95" s="17"/>
    </row>
    <row r="96" spans="3:3" x14ac:dyDescent="0.25">
      <c r="C96" s="17"/>
    </row>
    <row r="97" spans="3:3" x14ac:dyDescent="0.25">
      <c r="C97" s="17"/>
    </row>
    <row r="98" spans="3:3" x14ac:dyDescent="0.25">
      <c r="C98" s="17"/>
    </row>
    <row r="99" spans="3:3" x14ac:dyDescent="0.25">
      <c r="C99" s="17"/>
    </row>
    <row r="100" spans="3:3" x14ac:dyDescent="0.25">
      <c r="C100" s="17"/>
    </row>
    <row r="101" spans="3:3" x14ac:dyDescent="0.25">
      <c r="C101" s="17"/>
    </row>
    <row r="102" spans="3:3" x14ac:dyDescent="0.25">
      <c r="C102" s="17"/>
    </row>
    <row r="103" spans="3:3" x14ac:dyDescent="0.25">
      <c r="C103" s="17"/>
    </row>
    <row r="104" spans="3:3" x14ac:dyDescent="0.25">
      <c r="C104" s="17"/>
    </row>
    <row r="105" spans="3:3" x14ac:dyDescent="0.25">
      <c r="C105" s="17"/>
    </row>
    <row r="106" spans="3:3" x14ac:dyDescent="0.25">
      <c r="C106" s="17"/>
    </row>
    <row r="107" spans="3:3" x14ac:dyDescent="0.25">
      <c r="C107" s="17"/>
    </row>
    <row r="108" spans="3:3" x14ac:dyDescent="0.25">
      <c r="C108" s="17"/>
    </row>
    <row r="109" spans="3:3" x14ac:dyDescent="0.25">
      <c r="C109" s="17"/>
    </row>
    <row r="110" spans="3:3" x14ac:dyDescent="0.25">
      <c r="C110" s="17"/>
    </row>
    <row r="111" spans="3:3" x14ac:dyDescent="0.25">
      <c r="C111" s="17"/>
    </row>
    <row r="112" spans="3:3" x14ac:dyDescent="0.25">
      <c r="C112" s="17"/>
    </row>
    <row r="113" spans="3:3" x14ac:dyDescent="0.25">
      <c r="C113" s="17"/>
    </row>
    <row r="114" spans="3:3" x14ac:dyDescent="0.25">
      <c r="C114" s="17"/>
    </row>
    <row r="115" spans="3:3" x14ac:dyDescent="0.25">
      <c r="C115" s="17"/>
    </row>
    <row r="116" spans="3:3" x14ac:dyDescent="0.25">
      <c r="C116" s="17"/>
    </row>
    <row r="117" spans="3:3" x14ac:dyDescent="0.25">
      <c r="C117" s="17"/>
    </row>
    <row r="118" spans="3:3" x14ac:dyDescent="0.25">
      <c r="C118" s="17"/>
    </row>
    <row r="119" spans="3:3" x14ac:dyDescent="0.25">
      <c r="C119" s="17"/>
    </row>
    <row r="120" spans="3:3" x14ac:dyDescent="0.25">
      <c r="C120" s="17"/>
    </row>
    <row r="121" spans="3:3" x14ac:dyDescent="0.25">
      <c r="C121" s="17"/>
    </row>
    <row r="122" spans="3:3" x14ac:dyDescent="0.25">
      <c r="C122" s="17"/>
    </row>
    <row r="123" spans="3:3" x14ac:dyDescent="0.25">
      <c r="C123" s="17"/>
    </row>
  </sheetData>
  <sheetProtection sort="0"/>
  <autoFilter ref="A1:G123" xr:uid="{00000000-0009-0000-0000-000000000000}"/>
  <customSheetViews>
    <customSheetView guid="{BDCAA49D-526F-4C5D-A5D0-B80FC7076647}" fitToPage="1" printArea="1" showRuler="0">
      <pane xSplit="1" ySplit="1" topLeftCell="E2" activePane="bottomRight" state="frozen"/>
      <selection pane="bottomRight" activeCell="N10" sqref="N10"/>
      <pageMargins left="0" right="0" top="0" bottom="0" header="0" footer="0"/>
      <printOptions gridLines="1"/>
      <pageSetup fitToHeight="10" orientation="landscape" r:id="rId1"/>
      <headerFooter alignWithMargins="0">
        <oddFooter>&amp;L&amp;A in &amp;F&amp;C&amp;P of &amp;N&amp;R&amp;D</oddFooter>
      </headerFooter>
    </customSheetView>
    <customSheetView guid="{6E42D615-9D51-4AB7-82C4-172E06959836}" showPageBreaks="1" printArea="1" showRuler="0">
      <pane xSplit="1" ySplit="2" topLeftCell="B51" activePane="bottomRight" state="frozen"/>
      <selection pane="bottomRight" activeCell="A3" sqref="A3"/>
      <pageMargins left="0" right="0" top="0" bottom="0" header="0" footer="0"/>
      <printOptions gridLines="1"/>
      <pageSetup scale="75" fitToHeight="10" orientation="landscape" r:id="rId2"/>
      <headerFooter alignWithMargins="0">
        <oddFooter>&amp;L&amp;A in &amp;F&amp;C&amp;P of &amp;N&amp;R&amp;D</oddFooter>
      </headerFooter>
    </customSheetView>
  </customSheetViews>
  <phoneticPr fontId="3" type="noConversion"/>
  <printOptions gridLines="1"/>
  <pageMargins left="0.5" right="0.5" top="0.75" bottom="0.75" header="0.5" footer="0.5"/>
  <pageSetup scale="54" fitToHeight="10" orientation="portrait" r:id="rId3"/>
  <headerFooter alignWithMargins="0">
    <oddFooter>&amp;L&amp;A in &amp;F&amp;C&amp;P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2"/>
  <sheetViews>
    <sheetView workbookViewId="0">
      <selection activeCell="I22" sqref="A1:I22"/>
    </sheetView>
  </sheetViews>
  <sheetFormatPr defaultColWidth="14.44140625" defaultRowHeight="13.2" x14ac:dyDescent="0.25"/>
  <cols>
    <col min="1" max="2" width="14.44140625" style="19" customWidth="1"/>
    <col min="3" max="3" width="6.5546875" style="19" bestFit="1" customWidth="1"/>
    <col min="4" max="4" width="7.88671875" style="19" bestFit="1" customWidth="1"/>
    <col min="5" max="5" width="13.6640625" style="19" bestFit="1" customWidth="1"/>
    <col min="6" max="6" width="9.109375" style="19" bestFit="1" customWidth="1"/>
    <col min="7" max="27" width="14.44140625" style="19" customWidth="1"/>
    <col min="28" max="16384" width="14.44140625" style="19"/>
  </cols>
  <sheetData>
    <row r="1" spans="1:28" s="14" customFormat="1" ht="39.6" x14ac:dyDescent="0.25">
      <c r="A1" s="11" t="s">
        <v>0</v>
      </c>
      <c r="B1" s="11" t="s">
        <v>1</v>
      </c>
      <c r="C1" s="11" t="s">
        <v>3</v>
      </c>
      <c r="D1" s="11" t="s">
        <v>4</v>
      </c>
      <c r="E1" s="11" t="s">
        <v>5</v>
      </c>
      <c r="F1" s="12" t="s">
        <v>117</v>
      </c>
      <c r="G1" s="13" t="s">
        <v>7</v>
      </c>
      <c r="H1" s="13" t="s">
        <v>118</v>
      </c>
      <c r="I1" s="12" t="s">
        <v>8</v>
      </c>
    </row>
    <row r="2" spans="1:28" s="10" customFormat="1" ht="13.8" x14ac:dyDescent="0.25">
      <c r="A2" s="4" t="s">
        <v>14</v>
      </c>
      <c r="B2" s="4" t="s">
        <v>119</v>
      </c>
      <c r="C2" s="4">
        <v>2018</v>
      </c>
      <c r="D2" s="4">
        <v>2</v>
      </c>
      <c r="E2" s="4" t="s">
        <v>43</v>
      </c>
      <c r="F2" s="18" t="s">
        <v>10</v>
      </c>
      <c r="G2" s="8">
        <v>43707</v>
      </c>
      <c r="H2" s="18">
        <v>271000</v>
      </c>
      <c r="I2" s="15">
        <v>155000</v>
      </c>
    </row>
    <row r="3" spans="1:28" s="2" customFormat="1" ht="13.8" x14ac:dyDescent="0.25">
      <c r="A3" s="3" t="s">
        <v>120</v>
      </c>
      <c r="B3" s="3" t="s">
        <v>121</v>
      </c>
      <c r="C3" s="5">
        <v>2017</v>
      </c>
      <c r="D3" s="5">
        <v>1</v>
      </c>
      <c r="E3" s="4" t="s">
        <v>43</v>
      </c>
      <c r="F3" s="15" t="s">
        <v>10</v>
      </c>
      <c r="G3" s="6">
        <v>43385</v>
      </c>
      <c r="H3" s="7">
        <v>18600000</v>
      </c>
      <c r="I3" s="16">
        <v>9250000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20"/>
    </row>
    <row r="4" spans="1:28" s="2" customFormat="1" ht="13.8" x14ac:dyDescent="0.25">
      <c r="A4" s="3" t="s">
        <v>120</v>
      </c>
      <c r="B4" s="3" t="s">
        <v>122</v>
      </c>
      <c r="C4" s="5">
        <v>2017</v>
      </c>
      <c r="D4" s="5">
        <v>1</v>
      </c>
      <c r="E4" s="4" t="s">
        <v>43</v>
      </c>
      <c r="F4" s="7" t="s">
        <v>10</v>
      </c>
      <c r="G4" s="6">
        <v>43385</v>
      </c>
      <c r="H4" s="7">
        <v>9350000</v>
      </c>
      <c r="I4" s="16">
        <v>9250000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20"/>
    </row>
    <row r="5" spans="1:28" s="2" customFormat="1" ht="13.8" x14ac:dyDescent="0.25">
      <c r="A5" s="3" t="s">
        <v>120</v>
      </c>
      <c r="B5" s="3" t="s">
        <v>123</v>
      </c>
      <c r="C5" s="5">
        <v>2016</v>
      </c>
      <c r="D5" s="5">
        <v>4</v>
      </c>
      <c r="E5" s="4" t="s">
        <v>43</v>
      </c>
      <c r="F5" s="15" t="s">
        <v>10</v>
      </c>
      <c r="G5" s="6">
        <v>43385</v>
      </c>
      <c r="H5" s="7">
        <v>12060000</v>
      </c>
      <c r="I5" s="16">
        <v>6093000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20"/>
    </row>
    <row r="6" spans="1:28" s="2" customFormat="1" ht="13.8" x14ac:dyDescent="0.25">
      <c r="A6" s="3" t="s">
        <v>120</v>
      </c>
      <c r="B6" s="3" t="s">
        <v>124</v>
      </c>
      <c r="C6" s="5">
        <v>2016</v>
      </c>
      <c r="D6" s="5">
        <v>4</v>
      </c>
      <c r="E6" s="4" t="s">
        <v>43</v>
      </c>
      <c r="F6" s="7" t="s">
        <v>10</v>
      </c>
      <c r="G6" s="6">
        <v>43385</v>
      </c>
      <c r="H6" s="7">
        <v>5967000</v>
      </c>
      <c r="I6" s="16">
        <v>6093000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20"/>
    </row>
    <row r="7" spans="1:28" s="2" customFormat="1" ht="13.8" x14ac:dyDescent="0.25">
      <c r="A7" s="3" t="s">
        <v>125</v>
      </c>
      <c r="B7" s="3" t="s">
        <v>126</v>
      </c>
      <c r="C7" s="5">
        <v>2017</v>
      </c>
      <c r="D7" s="5">
        <v>3</v>
      </c>
      <c r="E7" s="5" t="s">
        <v>43</v>
      </c>
      <c r="F7" s="16" t="s">
        <v>10</v>
      </c>
      <c r="G7" s="9">
        <v>43301</v>
      </c>
      <c r="H7" s="7">
        <v>14970000</v>
      </c>
      <c r="I7" s="16">
        <v>6000000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20"/>
    </row>
    <row r="8" spans="1:28" s="2" customFormat="1" ht="13.8" x14ac:dyDescent="0.25">
      <c r="A8" s="3" t="s">
        <v>125</v>
      </c>
      <c r="B8" s="3" t="s">
        <v>127</v>
      </c>
      <c r="C8" s="5">
        <v>2017</v>
      </c>
      <c r="D8" s="5">
        <v>3</v>
      </c>
      <c r="E8" s="5" t="s">
        <v>43</v>
      </c>
      <c r="F8" s="7" t="s">
        <v>10</v>
      </c>
      <c r="G8" s="9">
        <v>43420</v>
      </c>
      <c r="H8" s="7">
        <v>8970000</v>
      </c>
      <c r="I8" s="16">
        <v>9000000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20"/>
    </row>
    <row r="9" spans="1:28" s="23" customFormat="1" ht="13.8" x14ac:dyDescent="0.25">
      <c r="A9" s="3" t="s">
        <v>128</v>
      </c>
      <c r="B9" s="3" t="s">
        <v>129</v>
      </c>
      <c r="C9" s="5">
        <v>2017</v>
      </c>
      <c r="D9" s="5">
        <v>4</v>
      </c>
      <c r="E9" s="5" t="s">
        <v>43</v>
      </c>
      <c r="F9" s="16" t="s">
        <v>10</v>
      </c>
      <c r="G9" s="6">
        <v>43245</v>
      </c>
      <c r="H9" s="7">
        <v>665000</v>
      </c>
      <c r="I9" s="16">
        <v>365000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21"/>
      <c r="W9" s="21"/>
      <c r="X9" s="21"/>
      <c r="Y9" s="21"/>
      <c r="Z9" s="21"/>
      <c r="AA9" s="21"/>
      <c r="AB9" s="22"/>
    </row>
    <row r="10" spans="1:28" s="26" customFormat="1" ht="13.8" x14ac:dyDescent="0.25">
      <c r="A10" s="3" t="s">
        <v>128</v>
      </c>
      <c r="B10" s="3" t="s">
        <v>130</v>
      </c>
      <c r="C10" s="5">
        <v>2017</v>
      </c>
      <c r="D10" s="5">
        <v>4</v>
      </c>
      <c r="E10" s="5" t="s">
        <v>43</v>
      </c>
      <c r="F10" s="7" t="s">
        <v>10</v>
      </c>
      <c r="G10" s="6">
        <v>43336</v>
      </c>
      <c r="H10" s="7">
        <v>300000</v>
      </c>
      <c r="I10" s="16">
        <v>182000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4"/>
      <c r="W10" s="24"/>
      <c r="X10" s="24"/>
      <c r="Y10" s="24"/>
      <c r="Z10" s="24"/>
      <c r="AA10" s="24"/>
      <c r="AB10" s="25"/>
    </row>
    <row r="11" spans="1:28" x14ac:dyDescent="0.25">
      <c r="A11" s="70" t="s">
        <v>131</v>
      </c>
      <c r="B11" s="70"/>
      <c r="C11" s="70"/>
      <c r="D11" s="70"/>
      <c r="E11" s="70"/>
      <c r="F11" s="70"/>
      <c r="G11" s="70"/>
      <c r="H11" s="70"/>
      <c r="I11" s="70"/>
    </row>
    <row r="12" spans="1:28" s="2" customFormat="1" ht="13.8" x14ac:dyDescent="0.25">
      <c r="A12" s="3" t="s">
        <v>132</v>
      </c>
      <c r="B12" s="3" t="s">
        <v>133</v>
      </c>
      <c r="C12" s="5">
        <v>2017</v>
      </c>
      <c r="D12" s="5">
        <v>4</v>
      </c>
      <c r="E12" s="5" t="s">
        <v>43</v>
      </c>
      <c r="F12" s="16" t="s">
        <v>10</v>
      </c>
      <c r="G12" s="6">
        <v>43077</v>
      </c>
      <c r="H12" s="7">
        <v>6342000</v>
      </c>
      <c r="I12" s="16">
        <v>5193000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0"/>
    </row>
    <row r="13" spans="1:28" s="2" customFormat="1" ht="13.8" x14ac:dyDescent="0.25">
      <c r="A13" s="3" t="s">
        <v>132</v>
      </c>
      <c r="B13" s="3" t="s">
        <v>134</v>
      </c>
      <c r="C13" s="5">
        <v>2017</v>
      </c>
      <c r="D13" s="5">
        <v>4</v>
      </c>
      <c r="E13" s="5" t="s">
        <v>43</v>
      </c>
      <c r="F13" s="7" t="s">
        <v>10</v>
      </c>
      <c r="G13" s="6">
        <v>43308</v>
      </c>
      <c r="H13" s="7">
        <v>2596000</v>
      </c>
      <c r="I13" s="16">
        <v>2596000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20"/>
    </row>
    <row r="14" spans="1:28" s="10" customFormat="1" ht="13.8" x14ac:dyDescent="0.25">
      <c r="A14" s="3" t="s">
        <v>135</v>
      </c>
      <c r="B14" s="3" t="s">
        <v>136</v>
      </c>
      <c r="C14" s="5">
        <v>2019</v>
      </c>
      <c r="D14" s="4">
        <v>3</v>
      </c>
      <c r="E14" s="4" t="s">
        <v>43</v>
      </c>
      <c r="F14" s="16" t="s">
        <v>10</v>
      </c>
      <c r="G14" s="6">
        <v>43672</v>
      </c>
      <c r="H14" s="16">
        <v>624000</v>
      </c>
      <c r="I14" s="16">
        <v>900000</v>
      </c>
    </row>
    <row r="15" spans="1:28" s="10" customFormat="1" ht="13.8" x14ac:dyDescent="0.25">
      <c r="A15" s="4" t="s">
        <v>41</v>
      </c>
      <c r="B15" s="4" t="s">
        <v>137</v>
      </c>
      <c r="C15" s="4">
        <v>2016</v>
      </c>
      <c r="D15" s="4">
        <v>4</v>
      </c>
      <c r="E15" s="4" t="s">
        <v>43</v>
      </c>
      <c r="F15" s="7" t="s">
        <v>10</v>
      </c>
      <c r="G15" s="8">
        <v>42859</v>
      </c>
      <c r="H15" s="16">
        <v>6076000</v>
      </c>
      <c r="I15" s="15">
        <v>3114000</v>
      </c>
    </row>
    <row r="16" spans="1:28" s="2" customFormat="1" ht="13.8" x14ac:dyDescent="0.25">
      <c r="A16" s="4" t="s">
        <v>41</v>
      </c>
      <c r="B16" s="4" t="s">
        <v>138</v>
      </c>
      <c r="C16" s="4">
        <v>2016</v>
      </c>
      <c r="D16" s="4">
        <v>4</v>
      </c>
      <c r="E16" s="4" t="s">
        <v>43</v>
      </c>
      <c r="F16" s="16" t="s">
        <v>10</v>
      </c>
      <c r="G16" s="8">
        <v>43567</v>
      </c>
      <c r="H16" s="16">
        <v>4070000</v>
      </c>
      <c r="I16" s="16">
        <v>4070000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20"/>
    </row>
    <row r="17" spans="1:31" s="10" customFormat="1" ht="13.8" x14ac:dyDescent="0.25">
      <c r="A17" s="4" t="s">
        <v>139</v>
      </c>
      <c r="B17" s="5" t="s">
        <v>140</v>
      </c>
      <c r="C17" s="4">
        <v>2018</v>
      </c>
      <c r="D17" s="4">
        <v>3</v>
      </c>
      <c r="E17" s="4" t="s">
        <v>43</v>
      </c>
      <c r="F17" s="27" t="s">
        <v>10</v>
      </c>
      <c r="G17" s="8">
        <v>43707</v>
      </c>
      <c r="H17" s="28">
        <v>4059000</v>
      </c>
      <c r="I17" s="15">
        <v>4312000</v>
      </c>
    </row>
    <row r="18" spans="1:31" s="10" customFormat="1" ht="13.8" x14ac:dyDescent="0.25">
      <c r="A18" s="71" t="s">
        <v>141</v>
      </c>
      <c r="B18" s="71"/>
      <c r="C18" s="71"/>
      <c r="D18" s="71"/>
      <c r="E18" s="71"/>
      <c r="F18" s="71"/>
      <c r="G18" s="71"/>
      <c r="H18" s="71"/>
      <c r="I18" s="71"/>
    </row>
    <row r="19" spans="1:31" s="30" customFormat="1" ht="13.8" x14ac:dyDescent="0.25">
      <c r="A19" s="3" t="s">
        <v>142</v>
      </c>
      <c r="B19" s="3" t="s">
        <v>143</v>
      </c>
      <c r="C19" s="5">
        <v>2017</v>
      </c>
      <c r="D19" s="5">
        <v>1</v>
      </c>
      <c r="E19" s="4" t="s">
        <v>43</v>
      </c>
      <c r="F19" s="15" t="s">
        <v>10</v>
      </c>
      <c r="G19" s="6">
        <v>43140</v>
      </c>
      <c r="H19" s="29">
        <v>3065000</v>
      </c>
      <c r="I19" s="15">
        <v>500000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20"/>
      <c r="AC19" s="2"/>
      <c r="AD19" s="2"/>
      <c r="AE19" s="2"/>
    </row>
    <row r="20" spans="1:31" s="30" customFormat="1" ht="13.8" x14ac:dyDescent="0.25">
      <c r="A20" s="3" t="s">
        <v>142</v>
      </c>
      <c r="B20" s="3" t="s">
        <v>143</v>
      </c>
      <c r="C20" s="5">
        <v>2017</v>
      </c>
      <c r="D20" s="5">
        <v>1</v>
      </c>
      <c r="E20" s="4" t="s">
        <v>43</v>
      </c>
      <c r="F20" s="7" t="s">
        <v>10</v>
      </c>
      <c r="G20" s="6">
        <v>43294</v>
      </c>
      <c r="H20" s="29">
        <v>2980000</v>
      </c>
      <c r="I20" s="15">
        <v>2980000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/>
    </row>
    <row r="21" spans="1:31" s="10" customFormat="1" ht="13.8" x14ac:dyDescent="0.25">
      <c r="A21" s="3" t="s">
        <v>144</v>
      </c>
      <c r="B21" s="3" t="s">
        <v>145</v>
      </c>
      <c r="C21" s="5">
        <v>2018</v>
      </c>
      <c r="D21" s="4">
        <v>2</v>
      </c>
      <c r="E21" s="5" t="s">
        <v>43</v>
      </c>
      <c r="F21" s="15" t="s">
        <v>10</v>
      </c>
      <c r="G21" s="6">
        <v>43672</v>
      </c>
      <c r="H21" s="15">
        <v>915000</v>
      </c>
      <c r="I21" s="16">
        <v>564000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33" customFormat="1" ht="13.8" x14ac:dyDescent="0.25">
      <c r="A22" s="4" t="s">
        <v>146</v>
      </c>
      <c r="B22" s="4" t="s">
        <v>147</v>
      </c>
      <c r="C22" s="4">
        <v>2018</v>
      </c>
      <c r="D22" s="4">
        <v>1</v>
      </c>
      <c r="E22" s="4" t="s">
        <v>43</v>
      </c>
      <c r="F22" s="28" t="s">
        <v>10</v>
      </c>
      <c r="G22" s="8">
        <v>43672</v>
      </c>
      <c r="H22" s="28">
        <v>2280646</v>
      </c>
      <c r="I22" s="15">
        <v>2906000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</sheetData>
  <mergeCells count="2">
    <mergeCell ref="A11:I11"/>
    <mergeCell ref="A18:I1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Attachment 1</vt:lpstr>
      <vt:lpstr>Sheet1</vt:lpstr>
      <vt:lpstr>PPS_Sort</vt:lpstr>
      <vt:lpstr>'Attachment 1'!Print_Area</vt:lpstr>
      <vt:lpstr>'Attachment 1'!Print_Titles</vt:lpstr>
    </vt:vector>
  </TitlesOfParts>
  <Manager/>
  <Company>IDNR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Gabe Lee</dc:creator>
  <cp:keywords/>
  <dc:description/>
  <cp:lastModifiedBy>Deborah</cp:lastModifiedBy>
  <cp:revision/>
  <cp:lastPrinted>2023-06-14T19:27:53Z</cp:lastPrinted>
  <dcterms:created xsi:type="dcterms:W3CDTF">2005-01-10T13:41:58Z</dcterms:created>
  <dcterms:modified xsi:type="dcterms:W3CDTF">2023-06-14T19:52:22Z</dcterms:modified>
  <cp:category/>
  <cp:contentStatus/>
</cp:coreProperties>
</file>